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<sst xmlns="http://schemas.openxmlformats.org/spreadsheetml/2006/main" count="47" uniqueCount="44">
  <si>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А</t>
  </si>
  <si>
    <t>Б</t>
  </si>
  <si>
    <t>В</t>
  </si>
  <si>
    <t>Г</t>
  </si>
  <si>
    <t>Реши уравнения:</t>
  </si>
  <si>
    <t>соs t = 0</t>
  </si>
  <si>
    <t>2sin t=</t>
  </si>
  <si>
    <t>ctg t =1</t>
  </si>
  <si>
    <r>
      <t>cos (</t>
    </r>
    <r>
      <rPr>
        <b/>
        <sz val="14"/>
        <color indexed="58"/>
        <rFont val="Arial Cyr"/>
        <family val="0"/>
      </rPr>
      <t>π</t>
    </r>
    <r>
      <rPr>
        <b/>
        <i/>
        <sz val="14"/>
        <color indexed="58"/>
        <rFont val="Comic Sans MS"/>
        <family val="4"/>
      </rPr>
      <t>-t)=1</t>
    </r>
  </si>
  <si>
    <r>
      <t>2sin</t>
    </r>
    <r>
      <rPr>
        <b/>
        <sz val="14"/>
        <color indexed="58"/>
        <rFont val="Arial Cyr"/>
        <family val="0"/>
      </rPr>
      <t>²t-sint</t>
    </r>
    <r>
      <rPr>
        <b/>
        <i/>
        <sz val="14"/>
        <color indexed="58"/>
        <rFont val="Comic Sans MS"/>
        <family val="4"/>
      </rPr>
      <t>=0</t>
    </r>
  </si>
  <si>
    <r>
      <t>4sin</t>
    </r>
    <r>
      <rPr>
        <b/>
        <sz val="14"/>
        <color indexed="58"/>
        <rFont val="Arial Cyr"/>
        <family val="0"/>
      </rPr>
      <t>²</t>
    </r>
    <r>
      <rPr>
        <b/>
        <i/>
        <sz val="14"/>
        <color indexed="58"/>
        <rFont val="Comic Sans MS"/>
        <family val="4"/>
      </rPr>
      <t>t-3=0</t>
    </r>
  </si>
  <si>
    <t>sin t=-1</t>
  </si>
  <si>
    <t>-π/2+2πk</t>
  </si>
  <si>
    <t>π+2πk</t>
  </si>
  <si>
    <t>π/2+2πk</t>
  </si>
  <si>
    <t>-π/2+πk</t>
  </si>
  <si>
    <t>±5π/6+2πk</t>
  </si>
  <si>
    <t>5π/6+πk</t>
  </si>
  <si>
    <t>±2π/3+2πk</t>
  </si>
  <si>
    <t>7π/6+2πk</t>
  </si>
  <si>
    <t>±π/4+2πk</t>
  </si>
  <si>
    <t>π/4+2πk; 3π/4+2πk</t>
  </si>
  <si>
    <t>3π/4+2πk; 5π/4+2πk</t>
  </si>
  <si>
    <t>π/4+2πk; 7π/4+2πk</t>
  </si>
  <si>
    <t>π/4+πk</t>
  </si>
  <si>
    <t>π/4+2πk</t>
  </si>
  <si>
    <t>3π/4+πk</t>
  </si>
  <si>
    <t>-π/4+2πk</t>
  </si>
  <si>
    <t>±π/3+πk</t>
  </si>
  <si>
    <t>π/3+2πk; 2π/3+2πk</t>
  </si>
  <si>
    <t>π/6+2πk ;  -π/6+2πk</t>
  </si>
  <si>
    <t>-π/3+2πk; π/3+2πk</t>
  </si>
  <si>
    <t>2πk</t>
  </si>
  <si>
    <r>
      <t>π</t>
    </r>
    <r>
      <rPr>
        <b/>
        <i/>
        <sz val="10"/>
        <color indexed="58"/>
        <rFont val="Comic Sans MS"/>
        <family val="4"/>
      </rPr>
      <t>/2+2πk</t>
    </r>
  </si>
  <si>
    <r>
      <t>π</t>
    </r>
    <r>
      <rPr>
        <b/>
        <i/>
        <sz val="10"/>
        <color indexed="58"/>
        <rFont val="Comic Sans MS"/>
        <family val="4"/>
      </rPr>
      <t>k</t>
    </r>
  </si>
  <si>
    <r>
      <t>π</t>
    </r>
    <r>
      <rPr>
        <b/>
        <i/>
        <sz val="10"/>
        <color indexed="58"/>
        <rFont val="Comic Sans MS"/>
        <family val="4"/>
      </rPr>
      <t>k/2</t>
    </r>
  </si>
  <si>
    <r>
      <t>π</t>
    </r>
    <r>
      <rPr>
        <b/>
        <i/>
        <sz val="10"/>
        <color indexed="58"/>
        <rFont val="Comic Sans MS"/>
        <family val="4"/>
      </rPr>
      <t>/2+πk</t>
    </r>
  </si>
  <si>
    <t>π/6+2πk ;  5π/6+2πk;πk</t>
  </si>
  <si>
    <t>π/3+2πk ;  2π/3+2πk;πk</t>
  </si>
  <si>
    <t>π/3+2πk ;  2π/3+2πk</t>
  </si>
  <si>
    <t>π/6+2πk ;  5π/6+2πk</t>
  </si>
  <si>
    <t>Ваша оценка</t>
  </si>
  <si>
    <t>Всего баллов</t>
  </si>
  <si>
    <t>правильный ответ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</si>
</sst>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i/>
      <sz val="14"/>
      <color indexed="58"/>
      <name val="Comic Sans MS"/>
      <family val="4"/>
    </font>
    <font>
      <b/>
      <sz val="14"/>
      <color indexed="58"/>
      <name val="Arial Cyr"/>
      <family val="0"/>
    </font>
    <font>
      <b/>
      <sz val="10"/>
      <color indexed="58"/>
      <name val="Arial Cyr"/>
      <family val="0"/>
    </font>
    <font>
      <b/>
      <i/>
      <sz val="10"/>
      <color indexed="58"/>
      <name val="Comic Sans MS"/>
      <family val="4"/>
    </font>
    <font>
      <b/>
      <i/>
      <sz val="14"/>
      <color indexed="60"/>
      <name val="Comic Sans MS"/>
      <family val="4"/>
    </font>
    <font>
      <sz val="18"/>
      <color indexed="58"/>
      <name val="Arial"/>
      <family val="0"/>
    </font>
    <font>
      <sz val="18"/>
      <color indexed="12"/>
      <name val="Arial"/>
      <family val="2"/>
    </font>
    <font>
      <b/>
      <sz val="20"/>
      <color indexed="16"/>
      <name val="Arial"/>
      <family val="2"/>
    </font>
    <font>
      <b/>
      <i/>
      <sz val="36"/>
      <color indexed="10"/>
      <name val="Arial"/>
      <family val="2"/>
    </font>
    <font>
      <b/>
      <i/>
      <sz val="20"/>
      <color indexed="12"/>
      <name val="Arial"/>
      <family val="2"/>
    </font>
    <font>
      <i/>
      <sz val="2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49" fontId="1" fillId="35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wrapText="1"/>
    </xf>
    <xf numFmtId="49" fontId="1" fillId="34" borderId="15" xfId="0" applyNumberFormat="1" applyFont="1" applyFill="1" applyBorder="1" applyAlignment="1">
      <alignment/>
    </xf>
    <xf numFmtId="49" fontId="4" fillId="34" borderId="16" xfId="0" applyNumberFormat="1" applyFont="1" applyFill="1" applyBorder="1" applyAlignment="1">
      <alignment wrapText="1"/>
    </xf>
    <xf numFmtId="49" fontId="5" fillId="36" borderId="17" xfId="0" applyNumberFormat="1" applyFont="1" applyFill="1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49" fontId="1" fillId="34" borderId="19" xfId="0" applyNumberFormat="1" applyFont="1" applyFill="1" applyBorder="1" applyAlignment="1">
      <alignment/>
    </xf>
    <xf numFmtId="49" fontId="1" fillId="35" borderId="20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wrapText="1"/>
    </xf>
    <xf numFmtId="49" fontId="5" fillId="36" borderId="21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 wrapText="1"/>
    </xf>
    <xf numFmtId="49" fontId="1" fillId="34" borderId="22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wrapText="1"/>
    </xf>
    <xf numFmtId="49" fontId="5" fillId="36" borderId="24" xfId="0" applyNumberFormat="1" applyFont="1" applyFill="1" applyBorder="1" applyAlignment="1">
      <alignment/>
    </xf>
    <xf numFmtId="49" fontId="1" fillId="37" borderId="0" xfId="0" applyNumberFormat="1" applyFont="1" applyFill="1" applyAlignment="1">
      <alignment/>
    </xf>
    <xf numFmtId="49" fontId="1" fillId="37" borderId="25" xfId="0" applyNumberFormat="1" applyFont="1" applyFill="1" applyBorder="1" applyAlignment="1">
      <alignment/>
    </xf>
    <xf numFmtId="49" fontId="1" fillId="37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8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49" fontId="3" fillId="39" borderId="15" xfId="0" applyNumberFormat="1" applyFont="1" applyFill="1" applyBorder="1" applyAlignment="1">
      <alignment wrapText="1"/>
    </xf>
    <xf numFmtId="49" fontId="3" fillId="39" borderId="23" xfId="0" applyNumberFormat="1" applyFont="1" applyFill="1" applyBorder="1" applyAlignment="1">
      <alignment wrapText="1"/>
    </xf>
    <xf numFmtId="49" fontId="3" fillId="39" borderId="14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36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Relationship Id="rId2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152400</xdr:rowOff>
    </xdr:from>
    <xdr:to>
      <xdr:col>6</xdr:col>
      <xdr:colOff>428625</xdr:colOff>
      <xdr:row>1</xdr:row>
      <xdr:rowOff>419100</xdr:rowOff>
    </xdr:to>
    <xdr:sp>
      <xdr:nvSpPr>
        <xdr:cNvPr id="1" name="WordArt 1"/>
        <xdr:cNvSpPr>
          <a:spLocks/>
        </xdr:cNvSpPr>
      </xdr:nvSpPr>
      <xdr:spPr>
        <a:xfrm>
          <a:off x="1209675" y="152400"/>
          <a:ext cx="4619625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простейшие тригонометрическиеуравнения</a:t>
          </a:r>
        </a:p>
      </xdr:txBody>
    </xdr:sp>
    <xdr:clientData/>
  </xdr:twoCellAnchor>
  <xdr:twoCellAnchor editAs="oneCell">
    <xdr:from>
      <xdr:col>8</xdr:col>
      <xdr:colOff>104775</xdr:colOff>
      <xdr:row>5</xdr:row>
      <xdr:rowOff>409575</xdr:rowOff>
    </xdr:from>
    <xdr:to>
      <xdr:col>10</xdr:col>
      <xdr:colOff>409575</xdr:colOff>
      <xdr:row>10</xdr:row>
      <xdr:rowOff>476250</xdr:rowOff>
    </xdr:to>
    <xdr:pic>
      <xdr:nvPicPr>
        <xdr:cNvPr id="2" name="Picture 8" descr="Человече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219950" y="2886075"/>
          <a:ext cx="1524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11</xdr:row>
      <xdr:rowOff>180975</xdr:rowOff>
    </xdr:from>
    <xdr:to>
      <xdr:col>6</xdr:col>
      <xdr:colOff>419100</xdr:colOff>
      <xdr:row>12</xdr:row>
      <xdr:rowOff>333375</xdr:rowOff>
    </xdr:to>
    <xdr:sp>
      <xdr:nvSpPr>
        <xdr:cNvPr id="3" name="WordArt 9">
          <a:hlinkClick r:id="rId2"/>
        </xdr:cNvPr>
        <xdr:cNvSpPr>
          <a:spLocks/>
        </xdr:cNvSpPr>
      </xdr:nvSpPr>
      <xdr:spPr>
        <a:xfrm>
          <a:off x="4143375" y="5686425"/>
          <a:ext cx="1676400" cy="6572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проверь</a:t>
          </a:r>
        </a:p>
      </xdr:txBody>
    </xdr:sp>
    <xdr:clientData/>
  </xdr:twoCellAnchor>
  <xdr:twoCellAnchor>
    <xdr:from>
      <xdr:col>8</xdr:col>
      <xdr:colOff>142875</xdr:colOff>
      <xdr:row>1</xdr:row>
      <xdr:rowOff>533400</xdr:rowOff>
    </xdr:from>
    <xdr:to>
      <xdr:col>10</xdr:col>
      <xdr:colOff>1085850</xdr:colOff>
      <xdr:row>3</xdr:row>
      <xdr:rowOff>228600</xdr:rowOff>
    </xdr:to>
    <xdr:sp>
      <xdr:nvSpPr>
        <xdr:cNvPr id="4" name="AutoShape 11"/>
        <xdr:cNvSpPr>
          <a:spLocks/>
        </xdr:cNvSpPr>
      </xdr:nvSpPr>
      <xdr:spPr>
        <a:xfrm>
          <a:off x="7258050" y="819150"/>
          <a:ext cx="2162175" cy="762000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Впиши букву верного ответа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19050</xdr:rowOff>
    </xdr:from>
    <xdr:to>
      <xdr:col>5</xdr:col>
      <xdr:colOff>361950</xdr:colOff>
      <xdr:row>2</xdr:row>
      <xdr:rowOff>514350</xdr:rowOff>
    </xdr:to>
    <xdr:sp>
      <xdr:nvSpPr>
        <xdr:cNvPr id="1" name="WordArt 1"/>
        <xdr:cNvSpPr>
          <a:spLocks/>
        </xdr:cNvSpPr>
      </xdr:nvSpPr>
      <xdr:spPr>
        <a:xfrm>
          <a:off x="657225" y="180975"/>
          <a:ext cx="3238500" cy="6572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проверка</a:t>
          </a:r>
        </a:p>
      </xdr:txBody>
    </xdr:sp>
    <xdr:clientData/>
  </xdr:twoCellAnchor>
  <xdr:twoCellAnchor>
    <xdr:from>
      <xdr:col>4</xdr:col>
      <xdr:colOff>733425</xdr:colOff>
      <xdr:row>13</xdr:row>
      <xdr:rowOff>57150</xdr:rowOff>
    </xdr:from>
    <xdr:to>
      <xdr:col>6</xdr:col>
      <xdr:colOff>523875</xdr:colOff>
      <xdr:row>17</xdr:row>
      <xdr:rowOff>57150</xdr:rowOff>
    </xdr:to>
    <xdr:sp>
      <xdr:nvSpPr>
        <xdr:cNvPr id="2" name="WordArt 2">
          <a:hlinkClick r:id="rId1"/>
        </xdr:cNvPr>
        <xdr:cNvSpPr>
          <a:spLocks/>
        </xdr:cNvSpPr>
      </xdr:nvSpPr>
      <xdr:spPr>
        <a:xfrm>
          <a:off x="2971800" y="5067300"/>
          <a:ext cx="1695450" cy="657225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600" kern="10" spc="-36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назад</a:t>
          </a:r>
        </a:p>
      </xdr:txBody>
    </xdr:sp>
    <xdr:clientData/>
  </xdr:twoCellAnchor>
  <xdr:twoCellAnchor editAs="oneCell">
    <xdr:from>
      <xdr:col>5</xdr:col>
      <xdr:colOff>209550</xdr:colOff>
      <xdr:row>5</xdr:row>
      <xdr:rowOff>76200</xdr:rowOff>
    </xdr:from>
    <xdr:to>
      <xdr:col>7</xdr:col>
      <xdr:colOff>361950</xdr:colOff>
      <xdr:row>12</xdr:row>
      <xdr:rowOff>409575</xdr:rowOff>
    </xdr:to>
    <xdr:pic>
      <xdr:nvPicPr>
        <xdr:cNvPr id="3" name="Picture 3" descr="Человечек с лампочко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3743325" y="1762125"/>
          <a:ext cx="1371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7">
      <selection activeCell="K10" sqref="K10"/>
    </sheetView>
  </sheetViews>
  <sheetFormatPr defaultColWidth="9.140625" defaultRowHeight="12.75"/>
  <cols>
    <col min="1" max="1" width="4.8515625" style="1" customWidth="1"/>
    <col min="2" max="2" width="9.140625" style="1" customWidth="1"/>
    <col min="3" max="3" width="28.140625" style="1" customWidth="1"/>
    <col min="4" max="4" width="12.00390625" style="1" customWidth="1"/>
    <col min="5" max="5" width="12.421875" style="1" customWidth="1"/>
    <col min="6" max="6" width="14.421875" style="1" customWidth="1"/>
    <col min="7" max="7" width="13.57421875" style="1" customWidth="1"/>
    <col min="8" max="8" width="12.140625" style="1" customWidth="1"/>
    <col min="9" max="10" width="9.140625" style="1" customWidth="1"/>
    <col min="11" max="11" width="17.7109375" style="1" customWidth="1"/>
    <col min="12" max="16384" width="9.140625" style="1" customWidth="1"/>
  </cols>
  <sheetData>
    <row r="1" spans="1:11" ht="22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4.2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9.75" customHeight="1" thickBot="1" thickTop="1">
      <c r="A3" s="2"/>
      <c r="B3" s="3"/>
      <c r="C3" s="4" t="s">
        <v>4</v>
      </c>
      <c r="D3" s="6" t="s">
        <v>0</v>
      </c>
      <c r="E3" s="8" t="s">
        <v>1</v>
      </c>
      <c r="F3" s="6" t="s">
        <v>2</v>
      </c>
      <c r="G3" s="6" t="s">
        <v>3</v>
      </c>
      <c r="H3" s="9" t="s">
        <v>43</v>
      </c>
      <c r="I3" s="22"/>
      <c r="J3" s="22"/>
      <c r="K3" s="22"/>
    </row>
    <row r="4" spans="1:11" ht="39.75" customHeight="1" thickBot="1" thickTop="1">
      <c r="A4" s="2"/>
      <c r="B4" s="13">
        <v>1</v>
      </c>
      <c r="C4" s="14" t="s">
        <v>11</v>
      </c>
      <c r="D4" s="15" t="s">
        <v>13</v>
      </c>
      <c r="E4" s="33" t="s">
        <v>12</v>
      </c>
      <c r="F4" s="15" t="s">
        <v>14</v>
      </c>
      <c r="G4" s="15" t="s">
        <v>15</v>
      </c>
      <c r="H4" s="16"/>
      <c r="I4" s="22"/>
      <c r="J4" s="22"/>
      <c r="K4" s="22"/>
    </row>
    <row r="5" spans="1:11" ht="48.75" customHeight="1" thickBot="1" thickTop="1">
      <c r="A5" s="2"/>
      <c r="B5" s="13">
        <v>2</v>
      </c>
      <c r="C5" s="14"/>
      <c r="D5" s="17" t="s">
        <v>19</v>
      </c>
      <c r="E5" s="17" t="s">
        <v>17</v>
      </c>
      <c r="F5" s="33" t="s">
        <v>16</v>
      </c>
      <c r="G5" s="17" t="s">
        <v>18</v>
      </c>
      <c r="H5" s="16"/>
      <c r="I5" s="22"/>
      <c r="J5" s="22"/>
      <c r="K5" s="22"/>
    </row>
    <row r="6" spans="1:11" ht="39.75" customHeight="1" thickBot="1" thickTop="1">
      <c r="A6" s="2"/>
      <c r="B6" s="13">
        <v>3</v>
      </c>
      <c r="C6" s="14" t="s">
        <v>5</v>
      </c>
      <c r="D6" s="17" t="s">
        <v>34</v>
      </c>
      <c r="E6" s="17" t="s">
        <v>35</v>
      </c>
      <c r="F6" s="17" t="s">
        <v>33</v>
      </c>
      <c r="G6" s="33" t="s">
        <v>36</v>
      </c>
      <c r="H6" s="16"/>
      <c r="I6" s="22"/>
      <c r="J6" s="22"/>
      <c r="K6" s="22"/>
    </row>
    <row r="7" spans="1:11" ht="39.75" customHeight="1" thickBot="1" thickTop="1">
      <c r="A7" s="2"/>
      <c r="B7" s="18">
        <v>4</v>
      </c>
      <c r="C7" s="19" t="s">
        <v>6</v>
      </c>
      <c r="D7" s="20" t="s">
        <v>20</v>
      </c>
      <c r="E7" s="34" t="s">
        <v>21</v>
      </c>
      <c r="F7" s="20" t="s">
        <v>22</v>
      </c>
      <c r="G7" s="34" t="s">
        <v>23</v>
      </c>
      <c r="H7" s="21"/>
      <c r="I7" s="23"/>
      <c r="J7" s="24"/>
      <c r="K7" s="22"/>
    </row>
    <row r="8" spans="1:11" ht="39.75" customHeight="1" thickBot="1" thickTop="1">
      <c r="A8" s="2"/>
      <c r="B8" s="13">
        <v>5</v>
      </c>
      <c r="C8" s="14" t="s">
        <v>7</v>
      </c>
      <c r="D8" s="33" t="s">
        <v>24</v>
      </c>
      <c r="E8" s="17" t="s">
        <v>25</v>
      </c>
      <c r="F8" s="17" t="s">
        <v>26</v>
      </c>
      <c r="G8" s="17" t="s">
        <v>27</v>
      </c>
      <c r="H8" s="16"/>
      <c r="I8" s="22"/>
      <c r="J8" s="22"/>
      <c r="K8" s="22"/>
    </row>
    <row r="9" spans="1:11" ht="39.75" customHeight="1" thickBot="1" thickTop="1">
      <c r="A9" s="2"/>
      <c r="B9" s="13">
        <v>6</v>
      </c>
      <c r="C9" s="14" t="s">
        <v>10</v>
      </c>
      <c r="D9" s="17" t="s">
        <v>29</v>
      </c>
      <c r="E9" s="17" t="s">
        <v>30</v>
      </c>
      <c r="F9" s="33" t="s">
        <v>28</v>
      </c>
      <c r="G9" s="17" t="s">
        <v>31</v>
      </c>
      <c r="H9" s="16"/>
      <c r="I9" s="22"/>
      <c r="J9" s="22"/>
      <c r="K9" s="22"/>
    </row>
    <row r="10" spans="1:11" ht="39.75" customHeight="1" thickBot="1" thickTop="1">
      <c r="A10" s="2"/>
      <c r="B10" s="13">
        <v>7</v>
      </c>
      <c r="C10" s="14" t="s">
        <v>8</v>
      </c>
      <c r="D10" s="17" t="s">
        <v>33</v>
      </c>
      <c r="E10" s="33" t="s">
        <v>13</v>
      </c>
      <c r="F10" s="15" t="s">
        <v>36</v>
      </c>
      <c r="G10" s="15" t="s">
        <v>32</v>
      </c>
      <c r="H10" s="16"/>
      <c r="I10" s="22"/>
      <c r="J10" s="22"/>
      <c r="K10" s="22"/>
    </row>
    <row r="11" spans="1:11" ht="39.75" customHeight="1" thickBot="1" thickTop="1">
      <c r="A11" s="2"/>
      <c r="B11" s="11">
        <v>8</v>
      </c>
      <c r="C11" s="5" t="s">
        <v>9</v>
      </c>
      <c r="D11" s="7" t="s">
        <v>40</v>
      </c>
      <c r="E11" s="20" t="s">
        <v>39</v>
      </c>
      <c r="F11" s="12" t="s">
        <v>38</v>
      </c>
      <c r="G11" s="35" t="s">
        <v>37</v>
      </c>
      <c r="H11" s="10"/>
      <c r="I11" s="22"/>
      <c r="J11" s="22"/>
      <c r="K11" s="22"/>
    </row>
    <row r="12" spans="1:11" ht="39.7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2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sheetProtection/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6872218" r:id="rId1"/>
    <oleObject progId="Equation.3" shapeId="68818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4.57421875" style="0" customWidth="1"/>
    <col min="4" max="4" width="0" style="0" hidden="1" customWidth="1"/>
    <col min="5" max="5" width="19.421875" style="0" customWidth="1"/>
    <col min="8" max="8" width="7.57421875" style="0" customWidth="1"/>
    <col min="9" max="9" width="21.7109375" style="36" customWidth="1"/>
    <col min="10" max="11" width="9.140625" style="36" customWidth="1"/>
  </cols>
  <sheetData>
    <row r="1" spans="1:8" ht="12.75">
      <c r="A1" s="25"/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47.25" customHeight="1" thickBot="1">
      <c r="A3" s="25"/>
      <c r="B3" s="25"/>
      <c r="C3" s="25"/>
      <c r="D3" s="25"/>
      <c r="E3" s="25"/>
      <c r="F3" s="25"/>
      <c r="G3" s="25"/>
      <c r="H3" s="25"/>
    </row>
    <row r="4" spans="1:10" ht="30" customHeight="1" thickBot="1" thickTop="1">
      <c r="A4" s="26"/>
      <c r="B4" s="29">
        <v>1</v>
      </c>
      <c r="C4" s="29">
        <f>CONCATENATE(Лист1!H4)</f>
      </c>
      <c r="D4" s="29" t="str">
        <f>IF(C4="Б","верно","ошибка")</f>
        <v>ошибка</v>
      </c>
      <c r="E4" s="30">
        <f>IF(D4="верно",1,0)</f>
        <v>0</v>
      </c>
      <c r="F4" s="26"/>
      <c r="G4" s="26"/>
      <c r="H4" s="26"/>
      <c r="I4" s="41" t="str">
        <f>IF(E13="5","Умница!",IF(E13="4","Неплохо, но можно лучше",IF(E13="3","Слабовато!","Да, ты не Эйнштейн!")))</f>
        <v>Да, ты не Эйнштейн!</v>
      </c>
      <c r="J4" s="41"/>
    </row>
    <row r="5" spans="1:10" ht="30" customHeight="1" thickBot="1" thickTop="1">
      <c r="A5" s="26"/>
      <c r="B5" s="29">
        <v>2</v>
      </c>
      <c r="C5" s="29">
        <f>CONCATENATE(Лист1!H5)</f>
      </c>
      <c r="D5" s="29" t="str">
        <f>IF(C5="В","верно","ошибка")</f>
        <v>ошибка</v>
      </c>
      <c r="E5" s="30">
        <f>IF(D5="верно",1,0)</f>
        <v>0</v>
      </c>
      <c r="F5" s="26"/>
      <c r="G5" s="26"/>
      <c r="H5" s="26"/>
      <c r="I5" s="41"/>
      <c r="J5" s="41"/>
    </row>
    <row r="6" spans="1:10" ht="30" customHeight="1" thickBot="1" thickTop="1">
      <c r="A6" s="26"/>
      <c r="B6" s="29">
        <v>3</v>
      </c>
      <c r="C6" s="29">
        <f>CONCATENATE(Лист1!H6)</f>
      </c>
      <c r="D6" s="29" t="str">
        <f>IF(C6="Г","верно","ошибка")</f>
        <v>ошибка</v>
      </c>
      <c r="E6" s="30">
        <f>IF(D6="верно",1,0)</f>
        <v>0</v>
      </c>
      <c r="F6" s="26"/>
      <c r="G6" s="26"/>
      <c r="H6" s="26"/>
      <c r="I6" s="41"/>
      <c r="J6" s="41"/>
    </row>
    <row r="7" spans="1:10" ht="30" customHeight="1" thickBot="1" thickTop="1">
      <c r="A7" s="26"/>
      <c r="B7" s="29">
        <v>4</v>
      </c>
      <c r="C7" s="29">
        <f>CONCATENATE(Лист1!H7)</f>
      </c>
      <c r="D7" s="29" t="str">
        <f>IF(C7="Б","верно","ошибка")</f>
        <v>ошибка</v>
      </c>
      <c r="E7" s="30">
        <f>IF(D7="верно",2,0)</f>
        <v>0</v>
      </c>
      <c r="F7" s="26"/>
      <c r="G7" s="26"/>
      <c r="H7" s="26"/>
      <c r="I7" s="41"/>
      <c r="J7" s="41"/>
    </row>
    <row r="8" spans="1:8" ht="30" customHeight="1" thickBot="1" thickTop="1">
      <c r="A8" s="26"/>
      <c r="B8" s="29">
        <v>5</v>
      </c>
      <c r="C8" s="29">
        <f>CONCATENATE(Лист1!H8)</f>
      </c>
      <c r="D8" s="29" t="str">
        <f>IF(C8="А","верно","ошибка")</f>
        <v>ошибка</v>
      </c>
      <c r="E8" s="30">
        <f>IF(D8="верно",1,0)</f>
        <v>0</v>
      </c>
      <c r="F8" s="26"/>
      <c r="G8" s="26"/>
      <c r="H8" s="26"/>
    </row>
    <row r="9" spans="1:8" ht="30" customHeight="1" thickBot="1" thickTop="1">
      <c r="A9" s="26"/>
      <c r="B9" s="29">
        <v>6</v>
      </c>
      <c r="C9" s="29">
        <f>CONCATENATE(Лист1!H9)</f>
      </c>
      <c r="D9" s="29" t="str">
        <f>IF(C9="В","верно","ошибка")</f>
        <v>ошибка</v>
      </c>
      <c r="E9" s="30">
        <f>IF(D9="верно",3,0)</f>
        <v>0</v>
      </c>
      <c r="F9" s="26"/>
      <c r="G9" s="26"/>
      <c r="H9" s="26"/>
    </row>
    <row r="10" spans="1:8" ht="30" customHeight="1" thickBot="1" thickTop="1">
      <c r="A10" s="26"/>
      <c r="B10" s="29">
        <v>7</v>
      </c>
      <c r="C10" s="29">
        <f>CONCATENATE(Лист1!H10)</f>
      </c>
      <c r="D10" s="29" t="str">
        <f>IF(C10="Б","верно","ошибка")</f>
        <v>ошибка</v>
      </c>
      <c r="E10" s="30">
        <f>IF(D10="верно",2,0)</f>
        <v>0</v>
      </c>
      <c r="F10" s="26"/>
      <c r="G10" s="26"/>
      <c r="H10" s="26"/>
    </row>
    <row r="11" spans="1:8" ht="30" customHeight="1" thickBot="1" thickTop="1">
      <c r="A11" s="26"/>
      <c r="B11" s="31">
        <v>8</v>
      </c>
      <c r="C11" s="31">
        <f>CONCATENATE(Лист1!H11)</f>
      </c>
      <c r="D11" s="31" t="str">
        <f>IF(C11="Г","верно","ошибка")</f>
        <v>ошибка</v>
      </c>
      <c r="E11" s="32">
        <f>IF(D11="верно",4,0)</f>
        <v>0</v>
      </c>
      <c r="F11" s="26"/>
      <c r="G11" s="26"/>
      <c r="H11" s="26"/>
    </row>
    <row r="12" spans="1:8" ht="30" customHeight="1" thickBot="1" thickTop="1">
      <c r="A12" s="26"/>
      <c r="B12" s="37" t="s">
        <v>42</v>
      </c>
      <c r="C12" s="38"/>
      <c r="E12" s="27">
        <f>SUM(E4:E11)</f>
        <v>0</v>
      </c>
      <c r="F12" s="26"/>
      <c r="G12" s="26"/>
      <c r="H12" s="26"/>
    </row>
    <row r="13" spans="1:8" ht="51.75" customHeight="1" thickBot="1" thickTop="1">
      <c r="A13" s="39" t="s">
        <v>41</v>
      </c>
      <c r="B13" s="40"/>
      <c r="C13" s="40"/>
      <c r="E13" s="28" t="str">
        <f>IF(E12&lt;6,"2",IF(E12&lt;10,"3",IF(E12&lt;14,"4","5")))</f>
        <v>2</v>
      </c>
      <c r="F13" s="26"/>
      <c r="G13" s="26"/>
      <c r="H13" s="26"/>
    </row>
    <row r="14" spans="1:8" ht="13.5" thickTop="1">
      <c r="A14" s="26"/>
      <c r="B14" s="26"/>
      <c r="C14" s="26"/>
      <c r="D14" s="26"/>
      <c r="E14" s="26"/>
      <c r="F14" s="26"/>
      <c r="G14" s="26"/>
      <c r="H14" s="26"/>
    </row>
    <row r="15" spans="1:8" ht="12.75">
      <c r="A15" s="26"/>
      <c r="B15" s="26"/>
      <c r="C15" s="26"/>
      <c r="D15" s="26"/>
      <c r="E15" s="26"/>
      <c r="F15" s="26"/>
      <c r="G15" s="26"/>
      <c r="H15" s="26"/>
    </row>
    <row r="16" spans="1:8" ht="12.75">
      <c r="A16" s="26"/>
      <c r="B16" s="26"/>
      <c r="C16" s="26"/>
      <c r="D16" s="26"/>
      <c r="E16" s="26"/>
      <c r="F16" s="26"/>
      <c r="G16" s="26"/>
      <c r="H16" s="26"/>
    </row>
    <row r="17" spans="1:8" ht="12.75">
      <c r="A17" s="26"/>
      <c r="B17" s="26"/>
      <c r="C17" s="26"/>
      <c r="D17" s="26"/>
      <c r="E17" s="26"/>
      <c r="F17" s="26"/>
      <c r="G17" s="26"/>
      <c r="H17" s="26"/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2.75">
      <c r="A19" s="36"/>
      <c r="B19" s="36"/>
      <c r="C19" s="36"/>
      <c r="D19" s="36"/>
      <c r="E19" s="36"/>
      <c r="F19" s="36"/>
      <c r="G19" s="36"/>
      <c r="H19" s="36"/>
    </row>
    <row r="20" spans="1:8" ht="12.75">
      <c r="A20" s="36"/>
      <c r="B20" s="36"/>
      <c r="C20" s="36"/>
      <c r="D20" s="36"/>
      <c r="E20" s="36"/>
      <c r="F20" s="36"/>
      <c r="G20" s="36"/>
      <c r="H20" s="36"/>
    </row>
    <row r="21" spans="1:8" ht="12.75">
      <c r="A21" s="36"/>
      <c r="B21" s="36"/>
      <c r="C21" s="36"/>
      <c r="D21" s="36"/>
      <c r="E21" s="36"/>
      <c r="F21" s="36"/>
      <c r="G21" s="36"/>
      <c r="H21" s="36"/>
    </row>
    <row r="22" spans="1:8" ht="12.75">
      <c r="A22" s="36"/>
      <c r="B22" s="36"/>
      <c r="C22" s="36"/>
      <c r="D22" s="36"/>
      <c r="E22" s="36"/>
      <c r="F22" s="36"/>
      <c r="G22" s="36"/>
      <c r="H22" s="36"/>
    </row>
    <row r="23" spans="1:8" ht="12.75">
      <c r="A23" s="36"/>
      <c r="B23" s="36"/>
      <c r="C23" s="36"/>
      <c r="D23" s="36"/>
      <c r="E23" s="36"/>
      <c r="F23" s="36"/>
      <c r="G23" s="36"/>
      <c r="H23" s="36"/>
    </row>
    <row r="24" spans="1:8" ht="12.75">
      <c r="A24" s="36"/>
      <c r="B24" s="36"/>
      <c r="C24" s="36"/>
      <c r="D24" s="36"/>
      <c r="E24" s="36"/>
      <c r="F24" s="36"/>
      <c r="G24" s="36"/>
      <c r="H24" s="36"/>
    </row>
    <row r="25" spans="1:8" ht="12.75">
      <c r="A25" s="36"/>
      <c r="B25" s="36"/>
      <c r="C25" s="36"/>
      <c r="D25" s="36"/>
      <c r="E25" s="36"/>
      <c r="F25" s="36"/>
      <c r="G25" s="36"/>
      <c r="H25" s="36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spans="1:8" ht="12.75">
      <c r="A27" s="36"/>
      <c r="B27" s="36"/>
      <c r="C27" s="36"/>
      <c r="D27" s="36"/>
      <c r="E27" s="36"/>
      <c r="F27" s="36"/>
      <c r="G27" s="36"/>
      <c r="H27" s="36"/>
    </row>
    <row r="28" spans="1:8" ht="12.75">
      <c r="A28" s="36"/>
      <c r="B28" s="36"/>
      <c r="C28" s="36"/>
      <c r="D28" s="36"/>
      <c r="E28" s="36"/>
      <c r="F28" s="36"/>
      <c r="G28" s="36"/>
      <c r="H28" s="36"/>
    </row>
    <row r="29" spans="1:8" ht="12.75">
      <c r="A29" s="36"/>
      <c r="B29" s="36"/>
      <c r="C29" s="36"/>
      <c r="D29" s="36"/>
      <c r="E29" s="36"/>
      <c r="F29" s="36"/>
      <c r="G29" s="36"/>
      <c r="H29" s="36"/>
    </row>
  </sheetData>
  <sheetProtection/>
  <mergeCells count="3">
    <mergeCell ref="B12:C12"/>
    <mergeCell ref="A13:C13"/>
    <mergeCell ref="I4:J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dcterms:created xsi:type="dcterms:W3CDTF">1996-10-08T23:32:33Z</dcterms:created>
  <dcterms:modified xsi:type="dcterms:W3CDTF">2012-01-08T19:38:16Z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